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greta/Ambrózfalva/Előterjesztések/Szlovák/2026/Szeptember/"/>
    </mc:Choice>
  </mc:AlternateContent>
  <xr:revisionPtr revIDLastSave="0" documentId="13_ncr:1_{092DAC7F-707F-E04B-88BA-9D7D8957EB8D}" xr6:coauthVersionLast="47" xr6:coauthVersionMax="47" xr10:uidLastSave="{00000000-0000-0000-0000-000000000000}"/>
  <bookViews>
    <workbookView xWindow="0" yWindow="600" windowWidth="38400" windowHeight="19480" xr2:uid="{DADD7AC7-8D74-465D-B2D1-3BA426CE3A3B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6" i="1" l="1"/>
  <c r="Q20" i="1"/>
  <c r="Q19" i="1"/>
  <c r="P14" i="1"/>
  <c r="P16" i="1" s="1"/>
  <c r="P27" i="1" s="1"/>
  <c r="Q9" i="1"/>
  <c r="G24" i="1"/>
  <c r="G26" i="1" s="1"/>
  <c r="G14" i="1"/>
  <c r="G16" i="1" s="1"/>
  <c r="O23" i="1"/>
  <c r="Q23" i="1" s="1"/>
  <c r="O22" i="1"/>
  <c r="Q22" i="1" s="1"/>
  <c r="O21" i="1"/>
  <c r="Q21" i="1" s="1"/>
  <c r="O20" i="1"/>
  <c r="O19" i="1"/>
  <c r="O18" i="1"/>
  <c r="Q18" i="1" s="1"/>
  <c r="O17" i="1"/>
  <c r="Q17" i="1" s="1"/>
  <c r="O15" i="1"/>
  <c r="Q15" i="1" s="1"/>
  <c r="O8" i="1"/>
  <c r="Q8" i="1" s="1"/>
  <c r="O9" i="1"/>
  <c r="O10" i="1"/>
  <c r="Q10" i="1" s="1"/>
  <c r="O7" i="1"/>
  <c r="Q7" i="1" s="1"/>
  <c r="E24" i="1"/>
  <c r="E26" i="1" s="1"/>
  <c r="F18" i="1"/>
  <c r="H18" i="1" s="1"/>
  <c r="F17" i="1"/>
  <c r="H1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7" i="1"/>
  <c r="H7" i="1" s="1"/>
  <c r="M26" i="1"/>
  <c r="N26" i="1"/>
  <c r="M14" i="1"/>
  <c r="M16" i="1" s="1"/>
  <c r="N14" i="1"/>
  <c r="N16" i="1" s="1"/>
  <c r="N27" i="1" s="1"/>
  <c r="E14" i="1"/>
  <c r="E16" i="1" s="1"/>
  <c r="L24" i="1"/>
  <c r="L26" i="1" s="1"/>
  <c r="K24" i="1"/>
  <c r="K26" i="1" s="1"/>
  <c r="D24" i="1"/>
  <c r="D26" i="1" s="1"/>
  <c r="C24" i="1"/>
  <c r="C26" i="1" s="1"/>
  <c r="L14" i="1"/>
  <c r="L16" i="1" s="1"/>
  <c r="K14" i="1"/>
  <c r="K16" i="1" s="1"/>
  <c r="D14" i="1"/>
  <c r="D16" i="1" s="1"/>
  <c r="C14" i="1"/>
  <c r="C16" i="1" s="1"/>
  <c r="D27" i="1" l="1"/>
  <c r="Q14" i="1"/>
  <c r="Q16" i="1" s="1"/>
  <c r="C27" i="1"/>
  <c r="H14" i="1"/>
  <c r="H16" i="1" s="1"/>
  <c r="G27" i="1"/>
  <c r="K27" i="1"/>
  <c r="L27" i="1"/>
  <c r="O14" i="1"/>
  <c r="O16" i="1" s="1"/>
  <c r="O24" i="1"/>
  <c r="M27" i="1"/>
  <c r="F24" i="1"/>
  <c r="F14" i="1"/>
  <c r="F16" i="1" s="1"/>
  <c r="E27" i="1"/>
  <c r="O26" i="1" l="1"/>
  <c r="O27" i="1" s="1"/>
  <c r="Q24" i="1"/>
  <c r="Q26" i="1" s="1"/>
  <c r="Q27" i="1" s="1"/>
  <c r="F26" i="1"/>
  <c r="F27" i="1" s="1"/>
  <c r="H24" i="1"/>
  <c r="H26" i="1" s="1"/>
  <c r="H27" i="1" s="1"/>
</calcChain>
</file>

<file path=xl/sharedStrings.xml><?xml version="1.0" encoding="utf-8"?>
<sst xmlns="http://schemas.openxmlformats.org/spreadsheetml/2006/main" count="110" uniqueCount="78">
  <si>
    <t>Adatok Ft-ban</t>
  </si>
  <si>
    <t>A</t>
  </si>
  <si>
    <t>B</t>
  </si>
  <si>
    <t>C</t>
  </si>
  <si>
    <t>D</t>
  </si>
  <si>
    <t>F</t>
  </si>
  <si>
    <t>G</t>
  </si>
  <si>
    <t>H</t>
  </si>
  <si>
    <t>Ssz.</t>
  </si>
  <si>
    <t>Kiadások</t>
  </si>
  <si>
    <t>2025. évi eredeti előirányzat</t>
  </si>
  <si>
    <t>2026. évi eredeti előirányzat</t>
  </si>
  <si>
    <t>Módosítás előtti előirányzat</t>
  </si>
  <si>
    <t>Előirányzat módosítás</t>
  </si>
  <si>
    <t>Módosított előirányzat</t>
  </si>
  <si>
    <t>Bevételek</t>
  </si>
  <si>
    <t>1.</t>
  </si>
  <si>
    <t>Személyi jellegű kiadások (K1)</t>
  </si>
  <si>
    <t xml:space="preserve"> Működési célú támogatások államháztartáson belülről (B1)</t>
  </si>
  <si>
    <t>2.</t>
  </si>
  <si>
    <t>Munkaadót terhelő járulékok és szociális adó (K2)</t>
  </si>
  <si>
    <t>Működési bevételek (B4)</t>
  </si>
  <si>
    <t>3.</t>
  </si>
  <si>
    <t>Dologi kiadások (K3)</t>
  </si>
  <si>
    <t>Működési célú átvett pénzeszközök (B6)</t>
  </si>
  <si>
    <t>4.</t>
  </si>
  <si>
    <t>Ellátottak pénzbeli juttatásai (K4)</t>
  </si>
  <si>
    <t>Finanszírozási bevétel különbözete</t>
  </si>
  <si>
    <t>5.</t>
  </si>
  <si>
    <t>Egyéb működési célú kiadások (K5)</t>
  </si>
  <si>
    <t>6.</t>
  </si>
  <si>
    <t>Áh.belüli megelőlegezések visszaf. (K914)</t>
  </si>
  <si>
    <t>7.</t>
  </si>
  <si>
    <t>Finanszírozási kiadás különbözete</t>
  </si>
  <si>
    <t>8.</t>
  </si>
  <si>
    <t>Müködési célú kiadás :</t>
  </si>
  <si>
    <t>Müködési bevétel összesen:</t>
  </si>
  <si>
    <t>9.</t>
  </si>
  <si>
    <t>Előző évek  maradványa  igénybevétele működésre (B8)</t>
  </si>
  <si>
    <t>10.</t>
  </si>
  <si>
    <t>Működési kiadás mindösszesen:</t>
  </si>
  <si>
    <t>Működési bevétel mindösszesen:</t>
  </si>
  <si>
    <t>11.</t>
  </si>
  <si>
    <t xml:space="preserve"> Beruházások (K6)</t>
  </si>
  <si>
    <t>Felhalmozási célú önkormányzati támogatások (B21)</t>
  </si>
  <si>
    <t>12.</t>
  </si>
  <si>
    <t>Felújítások (K7)</t>
  </si>
  <si>
    <t>Egyéb felhalmozási célú támogatások bevételei államháztartáson belülről (B25,B23)</t>
  </si>
  <si>
    <t>13.</t>
  </si>
  <si>
    <t>Egyéb felhalmozási célú kiadások (K8)</t>
  </si>
  <si>
    <t>Vagyoni típusú adók (B34)</t>
  </si>
  <si>
    <t>14.</t>
  </si>
  <si>
    <t>Termékek és szolgáltatások adói (B35)</t>
  </si>
  <si>
    <t>15.</t>
  </si>
  <si>
    <t>Egyéb közhatalmi bevételek (B36)</t>
  </si>
  <si>
    <t>16.</t>
  </si>
  <si>
    <t xml:space="preserve"> Felhalmozási célú átvett pénzeszközök (B7)</t>
  </si>
  <si>
    <t>17.</t>
  </si>
  <si>
    <t>Felhalmozási bevétel (B5)</t>
  </si>
  <si>
    <t>18.</t>
  </si>
  <si>
    <t>Felhalmozási célú kiadás összesen:</t>
  </si>
  <si>
    <t>Felhalmozási bevétel összesen:</t>
  </si>
  <si>
    <t>19.</t>
  </si>
  <si>
    <t>Előző évek maradványa igénybevétele felhalmozásra</t>
  </si>
  <si>
    <t>20.</t>
  </si>
  <si>
    <t>Felhalmozási célú kiadás mindösszesen:</t>
  </si>
  <si>
    <t>Felhalmozási bevétel mindösszesen:</t>
  </si>
  <si>
    <t>21.</t>
  </si>
  <si>
    <t>Mindösszesen</t>
  </si>
  <si>
    <t xml:space="preserve">E </t>
  </si>
  <si>
    <t>I</t>
  </si>
  <si>
    <t>J</t>
  </si>
  <si>
    <t>K</t>
  </si>
  <si>
    <t>L</t>
  </si>
  <si>
    <t>Ambrózfalvi Szlovák Nemzetiségi Önkormányzat működési és felhalmozási célú bevételeinek és kiadásainak  2026. évi mérlege</t>
  </si>
  <si>
    <t>E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</si>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</sst>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vertAlign val="superscript"/>
      <sz val="11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4" fillId="0" borderId="0" xfId="1" applyFont="1" applyAlignment="1">
      <alignment horizontal="center" wrapText="1"/>
    </xf>
    <xf numFmtId="0" fontId="5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0" fillId="0" borderId="2" xfId="0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8" fillId="0" borderId="6" xfId="1" applyFont="1" applyBorder="1"/>
    <xf numFmtId="0" fontId="8" fillId="0" borderId="10" xfId="1" applyFont="1" applyBorder="1"/>
    <xf numFmtId="0" fontId="9" fillId="0" borderId="9" xfId="0" applyFont="1" applyBorder="1" applyAlignment="1">
      <alignment horizontal="center"/>
    </xf>
    <xf numFmtId="3" fontId="8" fillId="0" borderId="10" xfId="1" applyNumberFormat="1" applyFont="1" applyBorder="1"/>
    <xf numFmtId="0" fontId="9" fillId="0" borderId="10" xfId="0" applyFont="1" applyBorder="1" applyAlignment="1">
      <alignment horizontal="center"/>
    </xf>
    <xf numFmtId="0" fontId="8" fillId="0" borderId="10" xfId="1" applyFont="1" applyBorder="1" applyAlignment="1">
      <alignment wrapText="1"/>
    </xf>
    <xf numFmtId="3" fontId="8" fillId="0" borderId="11" xfId="1" applyNumberFormat="1" applyFont="1" applyBorder="1"/>
    <xf numFmtId="3" fontId="8" fillId="0" borderId="10" xfId="1" applyNumberFormat="1" applyFont="1" applyBorder="1" applyAlignment="1">
      <alignment wrapText="1"/>
    </xf>
    <xf numFmtId="0" fontId="10" fillId="0" borderId="10" xfId="0" applyFont="1" applyBorder="1"/>
    <xf numFmtId="0" fontId="11" fillId="0" borderId="10" xfId="1" applyFont="1" applyBorder="1"/>
    <xf numFmtId="3" fontId="11" fillId="0" borderId="10" xfId="1" applyNumberFormat="1" applyFont="1" applyBorder="1"/>
    <xf numFmtId="3" fontId="8" fillId="0" borderId="10" xfId="1" applyNumberFormat="1" applyFont="1" applyBorder="1" applyAlignment="1">
      <alignment horizontal="right" vertical="distributed"/>
    </xf>
    <xf numFmtId="0" fontId="11" fillId="2" borderId="10" xfId="1" applyFont="1" applyFill="1" applyBorder="1"/>
    <xf numFmtId="3" fontId="11" fillId="2" borderId="10" xfId="1" applyNumberFormat="1" applyFont="1" applyFill="1" applyBorder="1"/>
    <xf numFmtId="3" fontId="11" fillId="0" borderId="11" xfId="1" applyNumberFormat="1" applyFont="1" applyBorder="1"/>
    <xf numFmtId="0" fontId="9" fillId="0" borderId="12" xfId="0" applyFont="1" applyBorder="1" applyAlignment="1">
      <alignment horizontal="center"/>
    </xf>
    <xf numFmtId="0" fontId="11" fillId="2" borderId="13" xfId="1" applyFont="1" applyFill="1" applyBorder="1"/>
    <xf numFmtId="3" fontId="11" fillId="2" borderId="13" xfId="1" applyNumberFormat="1" applyFont="1" applyFill="1" applyBorder="1"/>
    <xf numFmtId="0" fontId="9" fillId="0" borderId="1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1" fillId="3" borderId="3" xfId="1" applyFont="1" applyFill="1" applyBorder="1"/>
    <xf numFmtId="3" fontId="11" fillId="3" borderId="3" xfId="1" applyNumberFormat="1" applyFont="1" applyFill="1" applyBorder="1"/>
    <xf numFmtId="0" fontId="9" fillId="0" borderId="3" xfId="0" applyFont="1" applyBorder="1" applyAlignment="1">
      <alignment horizontal="center"/>
    </xf>
    <xf numFmtId="3" fontId="11" fillId="3" borderId="3" xfId="1" applyNumberFormat="1" applyFont="1" applyFill="1" applyBorder="1" applyAlignment="1">
      <alignment vertical="center"/>
    </xf>
    <xf numFmtId="0" fontId="12" fillId="0" borderId="0" xfId="2" applyFont="1"/>
    <xf numFmtId="0" fontId="2" fillId="0" borderId="0" xfId="1"/>
    <xf numFmtId="0" fontId="2" fillId="0" borderId="0" xfId="1" applyAlignment="1">
      <alignment horizontal="center"/>
    </xf>
    <xf numFmtId="3" fontId="8" fillId="0" borderId="16" xfId="1" applyNumberFormat="1" applyFont="1" applyBorder="1"/>
    <xf numFmtId="3" fontId="11" fillId="0" borderId="16" xfId="1" applyNumberFormat="1" applyFont="1" applyBorder="1"/>
    <xf numFmtId="3" fontId="8" fillId="0" borderId="16" xfId="1" applyNumberFormat="1" applyFont="1" applyBorder="1" applyAlignment="1">
      <alignment horizontal="right" vertical="distributed"/>
    </xf>
    <xf numFmtId="3" fontId="11" fillId="2" borderId="16" xfId="1" applyNumberFormat="1" applyFont="1" applyFill="1" applyBorder="1"/>
    <xf numFmtId="3" fontId="11" fillId="2" borderId="17" xfId="1" applyNumberFormat="1" applyFont="1" applyFill="1" applyBorder="1"/>
    <xf numFmtId="3" fontId="11" fillId="3" borderId="4" xfId="1" applyNumberFormat="1" applyFont="1" applyFill="1" applyBorder="1" applyAlignment="1">
      <alignment vertical="center"/>
    </xf>
    <xf numFmtId="0" fontId="9" fillId="0" borderId="5" xfId="0" applyFont="1" applyBorder="1" applyAlignment="1">
      <alignment horizontal="center"/>
    </xf>
    <xf numFmtId="3" fontId="8" fillId="0" borderId="6" xfId="1" applyNumberFormat="1" applyFont="1" applyBorder="1"/>
    <xf numFmtId="0" fontId="9" fillId="0" borderId="6" xfId="0" applyFont="1" applyBorder="1" applyAlignment="1">
      <alignment horizontal="center"/>
    </xf>
    <xf numFmtId="0" fontId="8" fillId="0" borderId="6" xfId="1" applyFont="1" applyBorder="1" applyAlignment="1">
      <alignment wrapText="1"/>
    </xf>
    <xf numFmtId="3" fontId="8" fillId="0" borderId="15" xfId="1" applyNumberFormat="1" applyFont="1" applyBorder="1"/>
    <xf numFmtId="3" fontId="8" fillId="0" borderId="14" xfId="1" applyNumberFormat="1" applyFont="1" applyBorder="1"/>
    <xf numFmtId="0" fontId="8" fillId="0" borderId="19" xfId="0" applyFont="1" applyBorder="1" applyAlignment="1">
      <alignment horizontal="center" vertical="center" textRotation="180" wrapText="1"/>
    </xf>
    <xf numFmtId="0" fontId="8" fillId="0" borderId="16" xfId="0" applyFont="1" applyBorder="1" applyAlignment="1">
      <alignment horizontal="center" vertical="center" textRotation="180" wrapText="1"/>
    </xf>
    <xf numFmtId="0" fontId="8" fillId="0" borderId="22" xfId="0" applyFont="1" applyBorder="1" applyAlignment="1">
      <alignment horizontal="center" vertical="center" textRotation="180" wrapText="1"/>
    </xf>
    <xf numFmtId="0" fontId="8" fillId="0" borderId="8" xfId="0" applyFont="1" applyBorder="1" applyAlignment="1">
      <alignment horizontal="center" vertical="center" textRotation="180" wrapText="1"/>
    </xf>
    <xf numFmtId="0" fontId="8" fillId="0" borderId="11" xfId="0" applyFont="1" applyBorder="1" applyAlignment="1">
      <alignment horizontal="center" vertical="center" textRotation="180" wrapText="1"/>
    </xf>
    <xf numFmtId="0" fontId="8" fillId="0" borderId="23" xfId="0" applyFont="1" applyBorder="1" applyAlignment="1">
      <alignment horizontal="center" vertical="center" textRotation="180" wrapText="1"/>
    </xf>
    <xf numFmtId="0" fontId="6" fillId="0" borderId="1" xfId="1" applyFont="1" applyBorder="1" applyAlignment="1">
      <alignment horizontal="right"/>
    </xf>
    <xf numFmtId="0" fontId="8" fillId="0" borderId="7" xfId="0" applyFont="1" applyBorder="1" applyAlignment="1">
      <alignment horizontal="center" vertical="center" textRotation="180" wrapText="1"/>
    </xf>
    <xf numFmtId="0" fontId="8" fillId="0" borderId="10" xfId="0" applyFont="1" applyBorder="1" applyAlignment="1">
      <alignment horizontal="center" vertical="center" textRotation="180" wrapText="1"/>
    </xf>
    <xf numFmtId="0" fontId="8" fillId="0" borderId="21" xfId="0" applyFont="1" applyBorder="1" applyAlignment="1">
      <alignment horizontal="center" vertical="center" textRotation="180" wrapText="1"/>
    </xf>
    <xf numFmtId="0" fontId="3" fillId="0" borderId="0" xfId="1" applyFont="1" applyAlignment="1">
      <alignment horizontal="center" wrapText="1"/>
    </xf>
    <xf numFmtId="0" fontId="6" fillId="0" borderId="0" xfId="1" applyFont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8" fillId="0" borderId="7" xfId="1" applyFont="1" applyBorder="1"/>
    <xf numFmtId="0" fontId="8" fillId="0" borderId="10" xfId="1" applyFont="1" applyBorder="1"/>
    <xf numFmtId="0" fontId="8" fillId="0" borderId="21" xfId="1" applyFont="1" applyBorder="1"/>
    <xf numFmtId="0" fontId="7" fillId="0" borderId="7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8" fillId="0" borderId="7" xfId="1" applyFont="1" applyBorder="1" applyAlignment="1">
      <alignment horizontal="left"/>
    </xf>
    <xf numFmtId="0" fontId="8" fillId="0" borderId="10" xfId="1" applyFont="1" applyBorder="1" applyAlignment="1">
      <alignment horizontal="left"/>
    </xf>
    <xf numFmtId="0" fontId="8" fillId="0" borderId="21" xfId="1" applyFont="1" applyBorder="1" applyAlignment="1">
      <alignment horizontal="left"/>
    </xf>
  </cellXfs>
  <cellStyles count="3">
    <cellStyle name="Normál" xfId="0" builtinId="0"/>
    <cellStyle name="Normál 2" xfId="2" xr:uid="{04A9711A-FF9B-4E3E-BDD2-B1D306FCE9CC}"/>
    <cellStyle name="Normál 3" xfId="1" xr:uid="{65100840-A278-448E-827F-6F8F16284B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A7C0D-FF87-459E-B8A7-6E6A7B05FFF5}">
  <dimension ref="A1:Q28"/>
  <sheetViews>
    <sheetView tabSelected="1" view="pageLayout" zoomScaleNormal="100" zoomScaleSheetLayoutView="110" workbookViewId="0">
      <selection activeCell="U9" sqref="U9"/>
    </sheetView>
  </sheetViews>
  <sheetFormatPr baseColWidth="10" defaultColWidth="8.83203125" defaultRowHeight="15" x14ac:dyDescent="0.2"/>
  <cols>
    <col min="1" max="1" width="3.33203125" style="1" customWidth="1"/>
    <col min="2" max="2" width="35.5" style="34" customWidth="1"/>
    <col min="3" max="4" width="11.1640625" style="34" customWidth="1"/>
    <col min="5" max="5" width="9.5" style="34" hidden="1" customWidth="1"/>
    <col min="6" max="6" width="9.83203125" style="34" customWidth="1"/>
    <col min="7" max="7" width="9.5" style="34" customWidth="1"/>
    <col min="8" max="8" width="9.83203125" style="34" customWidth="1"/>
    <col min="9" max="9" width="4.83203125" style="35" customWidth="1"/>
    <col min="10" max="10" width="38.1640625" style="34" customWidth="1"/>
    <col min="11" max="12" width="11" style="34" customWidth="1"/>
    <col min="13" max="13" width="6.1640625" style="34" hidden="1" customWidth="1"/>
    <col min="14" max="14" width="9.5" style="34" hidden="1" customWidth="1"/>
    <col min="15" max="17" width="9.5" style="34" customWidth="1"/>
  </cols>
  <sheetData>
    <row r="1" spans="1:17" ht="37.5" customHeight="1" x14ac:dyDescent="0.2">
      <c r="B1" s="58" t="s">
        <v>74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2"/>
      <c r="O1" s="3"/>
      <c r="P1" s="2"/>
      <c r="Q1" s="3"/>
    </row>
    <row r="2" spans="1:17" ht="16" thickBot="1" x14ac:dyDescent="0.25">
      <c r="B2" s="4"/>
      <c r="C2" s="4"/>
      <c r="D2" s="4"/>
      <c r="E2" s="4"/>
      <c r="F2" s="4"/>
      <c r="G2" s="4"/>
      <c r="H2" s="4"/>
      <c r="I2" s="5"/>
      <c r="J2" s="4"/>
      <c r="K2" s="59"/>
      <c r="L2" s="59"/>
      <c r="M2" s="59"/>
      <c r="N2" s="59"/>
      <c r="O2" s="59"/>
      <c r="P2" s="54" t="s">
        <v>0</v>
      </c>
      <c r="Q2" s="54"/>
    </row>
    <row r="3" spans="1:17" s="1" customFormat="1" ht="16" thickBot="1" x14ac:dyDescent="0.25">
      <c r="A3" s="6" t="s">
        <v>1</v>
      </c>
      <c r="B3" s="7" t="s">
        <v>2</v>
      </c>
      <c r="C3" s="7" t="s">
        <v>3</v>
      </c>
      <c r="D3" s="7" t="s">
        <v>4</v>
      </c>
      <c r="E3" s="7" t="s">
        <v>69</v>
      </c>
      <c r="F3" s="7" t="s">
        <v>75</v>
      </c>
      <c r="G3" s="7" t="s">
        <v>5</v>
      </c>
      <c r="H3" s="7" t="s">
        <v>6</v>
      </c>
      <c r="I3" s="7" t="s">
        <v>7</v>
      </c>
      <c r="J3" s="7" t="s">
        <v>70</v>
      </c>
      <c r="K3" s="7" t="s">
        <v>71</v>
      </c>
      <c r="L3" s="7" t="s">
        <v>72</v>
      </c>
      <c r="M3" s="7"/>
      <c r="N3" s="7" t="s">
        <v>72</v>
      </c>
      <c r="O3" s="7" t="s">
        <v>73</v>
      </c>
      <c r="P3" s="7" t="s">
        <v>76</v>
      </c>
      <c r="Q3" s="8" t="s">
        <v>77</v>
      </c>
    </row>
    <row r="4" spans="1:17" ht="15" customHeight="1" x14ac:dyDescent="0.2">
      <c r="A4" s="60" t="s">
        <v>8</v>
      </c>
      <c r="B4" s="63" t="s">
        <v>9</v>
      </c>
      <c r="C4" s="55" t="s">
        <v>10</v>
      </c>
      <c r="D4" s="55" t="s">
        <v>11</v>
      </c>
      <c r="E4" s="55" t="s">
        <v>13</v>
      </c>
      <c r="F4" s="55" t="s">
        <v>14</v>
      </c>
      <c r="G4" s="55" t="s">
        <v>13</v>
      </c>
      <c r="H4" s="55" t="s">
        <v>14</v>
      </c>
      <c r="I4" s="66" t="s">
        <v>8</v>
      </c>
      <c r="J4" s="69" t="s">
        <v>15</v>
      </c>
      <c r="K4" s="55" t="s">
        <v>10</v>
      </c>
      <c r="L4" s="55" t="s">
        <v>11</v>
      </c>
      <c r="M4" s="55" t="s">
        <v>12</v>
      </c>
      <c r="N4" s="55" t="s">
        <v>13</v>
      </c>
      <c r="O4" s="55" t="s">
        <v>14</v>
      </c>
      <c r="P4" s="48" t="s">
        <v>13</v>
      </c>
      <c r="Q4" s="51" t="s">
        <v>14</v>
      </c>
    </row>
    <row r="5" spans="1:17" x14ac:dyDescent="0.2">
      <c r="A5" s="61"/>
      <c r="B5" s="64"/>
      <c r="C5" s="56"/>
      <c r="D5" s="56"/>
      <c r="E5" s="56"/>
      <c r="F5" s="56"/>
      <c r="G5" s="56"/>
      <c r="H5" s="56"/>
      <c r="I5" s="67"/>
      <c r="J5" s="70"/>
      <c r="K5" s="56"/>
      <c r="L5" s="56"/>
      <c r="M5" s="56"/>
      <c r="N5" s="56"/>
      <c r="O5" s="56"/>
      <c r="P5" s="49"/>
      <c r="Q5" s="52"/>
    </row>
    <row r="6" spans="1:17" ht="55.5" customHeight="1" thickBot="1" x14ac:dyDescent="0.25">
      <c r="A6" s="62"/>
      <c r="B6" s="65"/>
      <c r="C6" s="57"/>
      <c r="D6" s="57"/>
      <c r="E6" s="57"/>
      <c r="F6" s="57"/>
      <c r="G6" s="57"/>
      <c r="H6" s="57"/>
      <c r="I6" s="68"/>
      <c r="J6" s="71"/>
      <c r="K6" s="57"/>
      <c r="L6" s="57"/>
      <c r="M6" s="57"/>
      <c r="N6" s="57"/>
      <c r="O6" s="57"/>
      <c r="P6" s="50"/>
      <c r="Q6" s="53"/>
    </row>
    <row r="7" spans="1:17" ht="29.25" customHeight="1" x14ac:dyDescent="0.2">
      <c r="A7" s="42" t="s">
        <v>16</v>
      </c>
      <c r="B7" s="9" t="s">
        <v>17</v>
      </c>
      <c r="C7" s="43">
        <v>0</v>
      </c>
      <c r="D7" s="43">
        <v>0</v>
      </c>
      <c r="E7" s="43">
        <v>0</v>
      </c>
      <c r="F7" s="43">
        <f>SUM(D7:E7)</f>
        <v>0</v>
      </c>
      <c r="G7" s="43">
        <v>0</v>
      </c>
      <c r="H7" s="43">
        <f>SUM(F7:G7)</f>
        <v>0</v>
      </c>
      <c r="I7" s="44" t="s">
        <v>16</v>
      </c>
      <c r="J7" s="45" t="s">
        <v>18</v>
      </c>
      <c r="K7" s="43">
        <v>0</v>
      </c>
      <c r="L7" s="43">
        <v>1352000</v>
      </c>
      <c r="M7" s="43"/>
      <c r="N7" s="43">
        <v>600000</v>
      </c>
      <c r="O7" s="43">
        <f>SUM(L7:N7)</f>
        <v>1952000</v>
      </c>
      <c r="P7" s="46">
        <v>779454</v>
      </c>
      <c r="Q7" s="47">
        <f>SUM(O7:P7)</f>
        <v>2731454</v>
      </c>
    </row>
    <row r="8" spans="1:17" x14ac:dyDescent="0.2">
      <c r="A8" s="11" t="s">
        <v>19</v>
      </c>
      <c r="B8" s="14" t="s">
        <v>20</v>
      </c>
      <c r="C8" s="12">
        <v>0</v>
      </c>
      <c r="D8" s="12">
        <v>0</v>
      </c>
      <c r="E8" s="12">
        <v>0</v>
      </c>
      <c r="F8" s="12">
        <f t="shared" ref="F8:F13" si="0">SUM(D8:E8)</f>
        <v>0</v>
      </c>
      <c r="G8" s="12">
        <v>0</v>
      </c>
      <c r="H8" s="12">
        <f t="shared" ref="H8:H13" si="1">SUM(F8:G8)</f>
        <v>0</v>
      </c>
      <c r="I8" s="13" t="s">
        <v>19</v>
      </c>
      <c r="J8" s="16" t="s">
        <v>21</v>
      </c>
      <c r="K8" s="12">
        <v>0</v>
      </c>
      <c r="L8" s="12">
        <v>0</v>
      </c>
      <c r="M8" s="12"/>
      <c r="N8" s="12">
        <v>0</v>
      </c>
      <c r="O8" s="12">
        <f t="shared" ref="O8:O10" si="2">SUM(L8:N8)</f>
        <v>0</v>
      </c>
      <c r="P8" s="36">
        <v>0</v>
      </c>
      <c r="Q8" s="15">
        <f t="shared" ref="Q8:Q10" si="3">SUM(N8:P8)</f>
        <v>0</v>
      </c>
    </row>
    <row r="9" spans="1:17" x14ac:dyDescent="0.2">
      <c r="A9" s="11" t="s">
        <v>22</v>
      </c>
      <c r="B9" s="10" t="s">
        <v>23</v>
      </c>
      <c r="C9" s="12">
        <v>15000</v>
      </c>
      <c r="D9" s="12">
        <v>1767956</v>
      </c>
      <c r="E9" s="12">
        <v>-220000</v>
      </c>
      <c r="F9" s="12">
        <f t="shared" si="0"/>
        <v>1547956</v>
      </c>
      <c r="G9" s="12">
        <v>779454</v>
      </c>
      <c r="H9" s="12">
        <f>SUM(F9:G9)</f>
        <v>2327410</v>
      </c>
      <c r="I9" s="13" t="s">
        <v>22</v>
      </c>
      <c r="J9" s="16" t="s">
        <v>24</v>
      </c>
      <c r="K9" s="12">
        <v>0</v>
      </c>
      <c r="L9" s="12">
        <v>0</v>
      </c>
      <c r="M9" s="12"/>
      <c r="N9" s="12">
        <v>0</v>
      </c>
      <c r="O9" s="12">
        <f t="shared" si="2"/>
        <v>0</v>
      </c>
      <c r="P9" s="36">
        <v>0</v>
      </c>
      <c r="Q9" s="15">
        <f t="shared" si="3"/>
        <v>0</v>
      </c>
    </row>
    <row r="10" spans="1:17" x14ac:dyDescent="0.2">
      <c r="A10" s="11" t="s">
        <v>25</v>
      </c>
      <c r="B10" s="10" t="s">
        <v>26</v>
      </c>
      <c r="C10" s="12">
        <v>0</v>
      </c>
      <c r="D10" s="12">
        <v>0</v>
      </c>
      <c r="E10" s="12">
        <v>0</v>
      </c>
      <c r="F10" s="12">
        <f t="shared" si="0"/>
        <v>0</v>
      </c>
      <c r="G10" s="12">
        <v>0</v>
      </c>
      <c r="H10" s="12">
        <f t="shared" si="1"/>
        <v>0</v>
      </c>
      <c r="I10" s="13" t="s">
        <v>25</v>
      </c>
      <c r="J10" s="12" t="s">
        <v>27</v>
      </c>
      <c r="K10" s="12">
        <v>0</v>
      </c>
      <c r="L10" s="12">
        <v>0</v>
      </c>
      <c r="M10" s="12"/>
      <c r="N10" s="12">
        <v>0</v>
      </c>
      <c r="O10" s="12">
        <f t="shared" si="2"/>
        <v>0</v>
      </c>
      <c r="P10" s="36">
        <v>0</v>
      </c>
      <c r="Q10" s="15">
        <f t="shared" si="3"/>
        <v>0</v>
      </c>
    </row>
    <row r="11" spans="1:17" x14ac:dyDescent="0.2">
      <c r="A11" s="11" t="s">
        <v>28</v>
      </c>
      <c r="B11" s="10" t="s">
        <v>29</v>
      </c>
      <c r="C11" s="12">
        <v>276833</v>
      </c>
      <c r="D11" s="12">
        <v>0</v>
      </c>
      <c r="E11" s="12">
        <v>0</v>
      </c>
      <c r="F11" s="12">
        <f t="shared" si="0"/>
        <v>0</v>
      </c>
      <c r="G11" s="12">
        <v>0</v>
      </c>
      <c r="H11" s="12">
        <f t="shared" si="1"/>
        <v>0</v>
      </c>
      <c r="I11" s="13" t="s">
        <v>28</v>
      </c>
      <c r="J11" s="12"/>
      <c r="K11" s="12"/>
      <c r="L11" s="12"/>
      <c r="M11" s="12"/>
      <c r="N11" s="12"/>
      <c r="O11" s="12"/>
      <c r="P11" s="36"/>
      <c r="Q11" s="15"/>
    </row>
    <row r="12" spans="1:17" x14ac:dyDescent="0.2">
      <c r="A12" s="11" t="s">
        <v>30</v>
      </c>
      <c r="B12" s="17" t="s">
        <v>31</v>
      </c>
      <c r="C12" s="12">
        <v>0</v>
      </c>
      <c r="D12" s="12">
        <v>0</v>
      </c>
      <c r="E12" s="12">
        <v>0</v>
      </c>
      <c r="F12" s="12">
        <f t="shared" si="0"/>
        <v>0</v>
      </c>
      <c r="G12" s="12">
        <v>0</v>
      </c>
      <c r="H12" s="12">
        <f t="shared" si="1"/>
        <v>0</v>
      </c>
      <c r="I12" s="13" t="s">
        <v>30</v>
      </c>
      <c r="J12" s="12"/>
      <c r="K12" s="12"/>
      <c r="L12" s="12"/>
      <c r="M12" s="12"/>
      <c r="N12" s="12"/>
      <c r="O12" s="12"/>
      <c r="P12" s="36"/>
      <c r="Q12" s="15"/>
    </row>
    <row r="13" spans="1:17" x14ac:dyDescent="0.2">
      <c r="A13" s="11" t="s">
        <v>32</v>
      </c>
      <c r="B13" s="10" t="s">
        <v>33</v>
      </c>
      <c r="C13" s="12">
        <v>0</v>
      </c>
      <c r="D13" s="12">
        <v>0</v>
      </c>
      <c r="E13" s="12">
        <v>0</v>
      </c>
      <c r="F13" s="12">
        <f t="shared" si="0"/>
        <v>0</v>
      </c>
      <c r="G13" s="12">
        <v>0</v>
      </c>
      <c r="H13" s="12">
        <f t="shared" si="1"/>
        <v>0</v>
      </c>
      <c r="I13" s="13" t="s">
        <v>32</v>
      </c>
      <c r="J13" s="12"/>
      <c r="K13" s="12"/>
      <c r="L13" s="12"/>
      <c r="M13" s="12"/>
      <c r="N13" s="12"/>
      <c r="O13" s="12"/>
      <c r="P13" s="36"/>
      <c r="Q13" s="15"/>
    </row>
    <row r="14" spans="1:17" x14ac:dyDescent="0.2">
      <c r="A14" s="11" t="s">
        <v>34</v>
      </c>
      <c r="B14" s="18" t="s">
        <v>35</v>
      </c>
      <c r="C14" s="19">
        <f>SUM(C7:C13)</f>
        <v>291833</v>
      </c>
      <c r="D14" s="19">
        <f>SUM(D7:D13)</f>
        <v>1767956</v>
      </c>
      <c r="E14" s="19">
        <f t="shared" ref="E14:F14" si="4">SUM(E7:E13)</f>
        <v>-220000</v>
      </c>
      <c r="F14" s="19">
        <f t="shared" si="4"/>
        <v>1547956</v>
      </c>
      <c r="G14" s="19">
        <f t="shared" ref="G14:H14" si="5">SUM(G7:G13)</f>
        <v>779454</v>
      </c>
      <c r="H14" s="19">
        <f t="shared" si="5"/>
        <v>2327410</v>
      </c>
      <c r="I14" s="13" t="s">
        <v>34</v>
      </c>
      <c r="J14" s="19" t="s">
        <v>36</v>
      </c>
      <c r="K14" s="19">
        <f>SUM(K7:K13)</f>
        <v>0</v>
      </c>
      <c r="L14" s="19">
        <f>SUM(L7:L13)</f>
        <v>1352000</v>
      </c>
      <c r="M14" s="19">
        <f t="shared" ref="M14:O14" si="6">SUM(M7:M13)</f>
        <v>0</v>
      </c>
      <c r="N14" s="19">
        <f t="shared" si="6"/>
        <v>600000</v>
      </c>
      <c r="O14" s="19">
        <f t="shared" si="6"/>
        <v>1952000</v>
      </c>
      <c r="P14" s="37">
        <f t="shared" ref="P14:Q14" si="7">SUM(P7:P13)</f>
        <v>779454</v>
      </c>
      <c r="Q14" s="19">
        <f t="shared" si="7"/>
        <v>2731454</v>
      </c>
    </row>
    <row r="15" spans="1:17" x14ac:dyDescent="0.2">
      <c r="A15" s="11" t="s">
        <v>37</v>
      </c>
      <c r="B15" s="10"/>
      <c r="C15" s="12"/>
      <c r="D15" s="12"/>
      <c r="E15" s="12"/>
      <c r="F15" s="12"/>
      <c r="G15" s="12"/>
      <c r="H15" s="12"/>
      <c r="I15" s="13" t="s">
        <v>37</v>
      </c>
      <c r="J15" s="16" t="s">
        <v>38</v>
      </c>
      <c r="K15" s="20">
        <v>291833</v>
      </c>
      <c r="L15" s="20">
        <v>415956</v>
      </c>
      <c r="M15" s="20"/>
      <c r="N15" s="20">
        <v>0</v>
      </c>
      <c r="O15" s="12">
        <f t="shared" ref="O15" si="8">SUM(L15:N15)</f>
        <v>415956</v>
      </c>
      <c r="P15" s="38">
        <v>0</v>
      </c>
      <c r="Q15" s="15">
        <f t="shared" ref="Q15" si="9">SUM(N15:P15)</f>
        <v>415956</v>
      </c>
    </row>
    <row r="16" spans="1:17" x14ac:dyDescent="0.2">
      <c r="A16" s="11" t="s">
        <v>39</v>
      </c>
      <c r="B16" s="21" t="s">
        <v>40</v>
      </c>
      <c r="C16" s="22">
        <f>SUM(C14:C15)</f>
        <v>291833</v>
      </c>
      <c r="D16" s="22">
        <f>SUM(D14:D15)</f>
        <v>1767956</v>
      </c>
      <c r="E16" s="22">
        <f t="shared" ref="E16:F16" si="10">SUM(E14:E15)</f>
        <v>-220000</v>
      </c>
      <c r="F16" s="22">
        <f t="shared" si="10"/>
        <v>1547956</v>
      </c>
      <c r="G16" s="22">
        <f t="shared" ref="G16:H16" si="11">SUM(G14:G15)</f>
        <v>779454</v>
      </c>
      <c r="H16" s="22">
        <f t="shared" si="11"/>
        <v>2327410</v>
      </c>
      <c r="I16" s="13" t="s">
        <v>39</v>
      </c>
      <c r="J16" s="22" t="s">
        <v>41</v>
      </c>
      <c r="K16" s="22">
        <f>SUM(K14:K15)</f>
        <v>291833</v>
      </c>
      <c r="L16" s="22">
        <f>SUM(L14:L15)</f>
        <v>1767956</v>
      </c>
      <c r="M16" s="22">
        <f t="shared" ref="M16:O16" si="12">SUM(M14:M15)</f>
        <v>0</v>
      </c>
      <c r="N16" s="22">
        <f t="shared" si="12"/>
        <v>600000</v>
      </c>
      <c r="O16" s="22">
        <f t="shared" si="12"/>
        <v>2367956</v>
      </c>
      <c r="P16" s="39">
        <f t="shared" ref="P16:Q16" si="13">SUM(P14:P15)</f>
        <v>779454</v>
      </c>
      <c r="Q16" s="22">
        <f t="shared" si="13"/>
        <v>3147410</v>
      </c>
    </row>
    <row r="17" spans="1:17" x14ac:dyDescent="0.2">
      <c r="A17" s="11" t="s">
        <v>42</v>
      </c>
      <c r="B17" s="10" t="s">
        <v>43</v>
      </c>
      <c r="C17" s="12">
        <v>0</v>
      </c>
      <c r="D17" s="12">
        <v>0</v>
      </c>
      <c r="E17" s="12">
        <v>820000</v>
      </c>
      <c r="F17" s="12">
        <f t="shared" ref="F17:F18" si="14">SUM(D17:E17)</f>
        <v>820000</v>
      </c>
      <c r="G17" s="12">
        <v>0</v>
      </c>
      <c r="H17" s="12">
        <f t="shared" ref="H17:H18" si="15">SUM(F17:G17)</f>
        <v>820000</v>
      </c>
      <c r="I17" s="13" t="s">
        <v>42</v>
      </c>
      <c r="J17" s="12" t="s">
        <v>44</v>
      </c>
      <c r="K17" s="12">
        <v>0</v>
      </c>
      <c r="L17" s="12">
        <v>0</v>
      </c>
      <c r="M17" s="12"/>
      <c r="N17" s="12">
        <v>0</v>
      </c>
      <c r="O17" s="12">
        <f t="shared" ref="O17:O23" si="16">SUM(L17:N17)</f>
        <v>0</v>
      </c>
      <c r="P17" s="36">
        <v>0</v>
      </c>
      <c r="Q17" s="15">
        <f t="shared" ref="Q17:Q23" si="17">SUM(N17:P17)</f>
        <v>0</v>
      </c>
    </row>
    <row r="18" spans="1:17" ht="27" x14ac:dyDescent="0.2">
      <c r="A18" s="11" t="s">
        <v>45</v>
      </c>
      <c r="B18" s="10" t="s">
        <v>46</v>
      </c>
      <c r="C18" s="12">
        <v>0</v>
      </c>
      <c r="D18" s="12">
        <v>0</v>
      </c>
      <c r="E18" s="12">
        <v>0</v>
      </c>
      <c r="F18" s="12">
        <f t="shared" si="14"/>
        <v>0</v>
      </c>
      <c r="G18" s="12">
        <v>0</v>
      </c>
      <c r="H18" s="12">
        <f t="shared" si="15"/>
        <v>0</v>
      </c>
      <c r="I18" s="13" t="s">
        <v>45</v>
      </c>
      <c r="J18" s="16" t="s">
        <v>47</v>
      </c>
      <c r="K18" s="12">
        <v>0</v>
      </c>
      <c r="L18" s="12">
        <v>0</v>
      </c>
      <c r="M18" s="12"/>
      <c r="N18" s="12">
        <v>0</v>
      </c>
      <c r="O18" s="12">
        <f t="shared" si="16"/>
        <v>0</v>
      </c>
      <c r="P18" s="36">
        <v>0</v>
      </c>
      <c r="Q18" s="15">
        <f t="shared" si="17"/>
        <v>0</v>
      </c>
    </row>
    <row r="19" spans="1:17" x14ac:dyDescent="0.2">
      <c r="A19" s="11" t="s">
        <v>48</v>
      </c>
      <c r="B19" s="10" t="s">
        <v>49</v>
      </c>
      <c r="C19" s="12"/>
      <c r="D19" s="12"/>
      <c r="E19" s="12"/>
      <c r="F19" s="12"/>
      <c r="G19" s="12"/>
      <c r="H19" s="12"/>
      <c r="I19" s="13" t="s">
        <v>48</v>
      </c>
      <c r="J19" s="16" t="s">
        <v>50</v>
      </c>
      <c r="K19" s="12">
        <v>0</v>
      </c>
      <c r="L19" s="12">
        <v>0</v>
      </c>
      <c r="M19" s="12"/>
      <c r="N19" s="12">
        <v>0</v>
      </c>
      <c r="O19" s="12">
        <f t="shared" si="16"/>
        <v>0</v>
      </c>
      <c r="P19" s="36">
        <v>0</v>
      </c>
      <c r="Q19" s="15">
        <f t="shared" si="17"/>
        <v>0</v>
      </c>
    </row>
    <row r="20" spans="1:17" x14ac:dyDescent="0.2">
      <c r="A20" s="11" t="s">
        <v>51</v>
      </c>
      <c r="B20" s="10"/>
      <c r="C20" s="12"/>
      <c r="D20" s="12"/>
      <c r="E20" s="12"/>
      <c r="F20" s="12"/>
      <c r="G20" s="12"/>
      <c r="H20" s="12"/>
      <c r="I20" s="13" t="s">
        <v>51</v>
      </c>
      <c r="J20" s="12" t="s">
        <v>52</v>
      </c>
      <c r="K20" s="12">
        <v>0</v>
      </c>
      <c r="L20" s="12">
        <v>0</v>
      </c>
      <c r="M20" s="12"/>
      <c r="N20" s="12">
        <v>0</v>
      </c>
      <c r="O20" s="12">
        <f t="shared" si="16"/>
        <v>0</v>
      </c>
      <c r="P20" s="36">
        <v>0</v>
      </c>
      <c r="Q20" s="15">
        <f t="shared" si="17"/>
        <v>0</v>
      </c>
    </row>
    <row r="21" spans="1:17" x14ac:dyDescent="0.2">
      <c r="A21" s="11" t="s">
        <v>53</v>
      </c>
      <c r="B21" s="10"/>
      <c r="C21" s="12"/>
      <c r="D21" s="12"/>
      <c r="E21" s="12"/>
      <c r="F21" s="12"/>
      <c r="G21" s="12"/>
      <c r="H21" s="12"/>
      <c r="I21" s="13" t="s">
        <v>53</v>
      </c>
      <c r="J21" s="12" t="s">
        <v>54</v>
      </c>
      <c r="K21" s="12">
        <v>0</v>
      </c>
      <c r="L21" s="12">
        <v>0</v>
      </c>
      <c r="M21" s="12"/>
      <c r="N21" s="12">
        <v>0</v>
      </c>
      <c r="O21" s="12">
        <f t="shared" si="16"/>
        <v>0</v>
      </c>
      <c r="P21" s="36">
        <v>0</v>
      </c>
      <c r="Q21" s="15">
        <f t="shared" si="17"/>
        <v>0</v>
      </c>
    </row>
    <row r="22" spans="1:17" x14ac:dyDescent="0.2">
      <c r="A22" s="11" t="s">
        <v>55</v>
      </c>
      <c r="B22" s="10"/>
      <c r="C22" s="12"/>
      <c r="D22" s="12"/>
      <c r="E22" s="12"/>
      <c r="F22" s="12"/>
      <c r="G22" s="12"/>
      <c r="H22" s="12"/>
      <c r="I22" s="13" t="s">
        <v>55</v>
      </c>
      <c r="J22" s="12" t="s">
        <v>56</v>
      </c>
      <c r="K22" s="12">
        <v>0</v>
      </c>
      <c r="L22" s="12">
        <v>0</v>
      </c>
      <c r="M22" s="12"/>
      <c r="N22" s="12">
        <v>0</v>
      </c>
      <c r="O22" s="12">
        <f t="shared" si="16"/>
        <v>0</v>
      </c>
      <c r="P22" s="36">
        <v>0</v>
      </c>
      <c r="Q22" s="15">
        <f t="shared" si="17"/>
        <v>0</v>
      </c>
    </row>
    <row r="23" spans="1:17" x14ac:dyDescent="0.2">
      <c r="A23" s="11" t="s">
        <v>57</v>
      </c>
      <c r="B23" s="10"/>
      <c r="C23" s="12"/>
      <c r="D23" s="12"/>
      <c r="E23" s="12"/>
      <c r="F23" s="12"/>
      <c r="G23" s="12"/>
      <c r="H23" s="12"/>
      <c r="I23" s="13" t="s">
        <v>57</v>
      </c>
      <c r="J23" s="12" t="s">
        <v>58</v>
      </c>
      <c r="K23" s="12">
        <v>0</v>
      </c>
      <c r="L23" s="12">
        <v>0</v>
      </c>
      <c r="M23" s="12"/>
      <c r="N23" s="12">
        <v>0</v>
      </c>
      <c r="O23" s="12">
        <f t="shared" si="16"/>
        <v>0</v>
      </c>
      <c r="P23" s="36">
        <v>0</v>
      </c>
      <c r="Q23" s="15">
        <f t="shared" si="17"/>
        <v>0</v>
      </c>
    </row>
    <row r="24" spans="1:17" x14ac:dyDescent="0.2">
      <c r="A24" s="11" t="s">
        <v>59</v>
      </c>
      <c r="B24" s="18" t="s">
        <v>60</v>
      </c>
      <c r="C24" s="19">
        <f>SUM(C17:C23)</f>
        <v>0</v>
      </c>
      <c r="D24" s="19">
        <f>SUM(D17:D23)</f>
        <v>0</v>
      </c>
      <c r="E24" s="19">
        <f>SUM(E17:E23)</f>
        <v>820000</v>
      </c>
      <c r="F24" s="19">
        <f>SUM(D24:E24)</f>
        <v>820000</v>
      </c>
      <c r="G24" s="19">
        <f>SUM(G17:G23)</f>
        <v>0</v>
      </c>
      <c r="H24" s="19">
        <f>SUM(F24:G24)</f>
        <v>820000</v>
      </c>
      <c r="I24" s="13" t="s">
        <v>59</v>
      </c>
      <c r="J24" s="19" t="s">
        <v>61</v>
      </c>
      <c r="K24" s="19">
        <f>SUM(K17:K23)</f>
        <v>0</v>
      </c>
      <c r="L24" s="19">
        <f>SUM(L17:L23)</f>
        <v>0</v>
      </c>
      <c r="M24" s="19"/>
      <c r="N24" s="19">
        <v>0</v>
      </c>
      <c r="O24" s="19">
        <f>SUM(L24:N24)</f>
        <v>0</v>
      </c>
      <c r="P24" s="37">
        <v>0</v>
      </c>
      <c r="Q24" s="23">
        <f>SUM(N24:P24)</f>
        <v>0</v>
      </c>
    </row>
    <row r="25" spans="1:17" x14ac:dyDescent="0.2">
      <c r="A25" s="11" t="s">
        <v>62</v>
      </c>
      <c r="B25" s="10"/>
      <c r="C25" s="12"/>
      <c r="D25" s="12"/>
      <c r="E25" s="12"/>
      <c r="F25" s="12"/>
      <c r="G25" s="12"/>
      <c r="H25" s="12"/>
      <c r="I25" s="13" t="s">
        <v>62</v>
      </c>
      <c r="J25" s="16" t="s">
        <v>63</v>
      </c>
      <c r="K25" s="20"/>
      <c r="L25" s="20"/>
      <c r="M25" s="20"/>
      <c r="N25" s="12"/>
      <c r="O25" s="12"/>
      <c r="P25" s="36"/>
      <c r="Q25" s="15"/>
    </row>
    <row r="26" spans="1:17" ht="16" thickBot="1" x14ac:dyDescent="0.25">
      <c r="A26" s="24" t="s">
        <v>64</v>
      </c>
      <c r="B26" s="25" t="s">
        <v>65</v>
      </c>
      <c r="C26" s="26">
        <f>SUM(C24:C25)</f>
        <v>0</v>
      </c>
      <c r="D26" s="26">
        <f>SUM(D24:D25)</f>
        <v>0</v>
      </c>
      <c r="E26" s="26">
        <f t="shared" ref="E26:F26" si="18">SUM(E24:E25)</f>
        <v>820000</v>
      </c>
      <c r="F26" s="26">
        <f t="shared" si="18"/>
        <v>820000</v>
      </c>
      <c r="G26" s="26">
        <f t="shared" ref="G26:H26" si="19">SUM(G24:G25)</f>
        <v>0</v>
      </c>
      <c r="H26" s="26">
        <f t="shared" si="19"/>
        <v>820000</v>
      </c>
      <c r="I26" s="27" t="s">
        <v>64</v>
      </c>
      <c r="J26" s="26" t="s">
        <v>66</v>
      </c>
      <c r="K26" s="26">
        <f>SUM(K24:K25)</f>
        <v>0</v>
      </c>
      <c r="L26" s="26">
        <f>SUM(L24:L25)</f>
        <v>0</v>
      </c>
      <c r="M26" s="26">
        <f t="shared" ref="M26:O26" si="20">SUM(M24:M25)</f>
        <v>0</v>
      </c>
      <c r="N26" s="26">
        <f t="shared" si="20"/>
        <v>0</v>
      </c>
      <c r="O26" s="26">
        <f t="shared" si="20"/>
        <v>0</v>
      </c>
      <c r="P26" s="40">
        <f t="shared" ref="P26:Q26" si="21">SUM(P24:P25)</f>
        <v>0</v>
      </c>
      <c r="Q26" s="26">
        <f t="shared" si="21"/>
        <v>0</v>
      </c>
    </row>
    <row r="27" spans="1:17" ht="16" thickBot="1" x14ac:dyDescent="0.25">
      <c r="A27" s="28" t="s">
        <v>67</v>
      </c>
      <c r="B27" s="29" t="s">
        <v>68</v>
      </c>
      <c r="C27" s="30">
        <f>+C16+C26</f>
        <v>291833</v>
      </c>
      <c r="D27" s="30">
        <f>+D16+D26</f>
        <v>1767956</v>
      </c>
      <c r="E27" s="30">
        <f t="shared" ref="E27:F27" si="22">+E16+E26</f>
        <v>600000</v>
      </c>
      <c r="F27" s="30">
        <f t="shared" si="22"/>
        <v>2367956</v>
      </c>
      <c r="G27" s="30">
        <f t="shared" ref="G27:H27" si="23">+G16+G26</f>
        <v>779454</v>
      </c>
      <c r="H27" s="30">
        <f t="shared" si="23"/>
        <v>3147410</v>
      </c>
      <c r="I27" s="31" t="s">
        <v>67</v>
      </c>
      <c r="J27" s="29" t="s">
        <v>68</v>
      </c>
      <c r="K27" s="32">
        <f>SUM(+K16+K26)</f>
        <v>291833</v>
      </c>
      <c r="L27" s="32">
        <f>SUM(+L16+L26)</f>
        <v>1767956</v>
      </c>
      <c r="M27" s="32">
        <f t="shared" ref="M27:O27" si="24">SUM(+M16+M26)</f>
        <v>0</v>
      </c>
      <c r="N27" s="32">
        <f t="shared" si="24"/>
        <v>600000</v>
      </c>
      <c r="O27" s="32">
        <f t="shared" si="24"/>
        <v>2367956</v>
      </c>
      <c r="P27" s="32">
        <f t="shared" ref="P27:Q27" si="25">SUM(+P16+P26)</f>
        <v>779454</v>
      </c>
      <c r="Q27" s="41">
        <f t="shared" si="25"/>
        <v>3147410</v>
      </c>
    </row>
    <row r="28" spans="1:17" ht="17" x14ac:dyDescent="0.2">
      <c r="B28"/>
      <c r="C28"/>
      <c r="D28"/>
      <c r="E28"/>
      <c r="F28"/>
      <c r="G28"/>
      <c r="H28"/>
      <c r="I28" s="1"/>
      <c r="J28"/>
      <c r="K28"/>
      <c r="L28"/>
      <c r="M28"/>
      <c r="N28"/>
      <c r="O28" s="33"/>
      <c r="P28"/>
      <c r="Q28" s="33"/>
    </row>
  </sheetData>
  <mergeCells count="20">
    <mergeCell ref="A4:A6"/>
    <mergeCell ref="B4:B6"/>
    <mergeCell ref="C4:C6"/>
    <mergeCell ref="D4:D6"/>
    <mergeCell ref="E4:E6"/>
    <mergeCell ref="P4:P6"/>
    <mergeCell ref="Q4:Q6"/>
    <mergeCell ref="P2:Q2"/>
    <mergeCell ref="O4:O6"/>
    <mergeCell ref="B1:M1"/>
    <mergeCell ref="K2:O2"/>
    <mergeCell ref="F4:F6"/>
    <mergeCell ref="I4:I6"/>
    <mergeCell ref="G4:G6"/>
    <mergeCell ref="H4:H6"/>
    <mergeCell ref="J4:J6"/>
    <mergeCell ref="K4:K6"/>
    <mergeCell ref="L4:L6"/>
    <mergeCell ref="M4:M6"/>
    <mergeCell ref="N4:N6"/>
  </mergeCells>
  <pageMargins left="0.7" right="0.7" top="0.75" bottom="0.75" header="0.3" footer="0.3"/>
  <pageSetup paperSize="9" scale="75" orientation="landscape" r:id="rId1"/>
  <headerFooter>
    <oddHeader xml:space="preserve">&amp;L1. melléklet az Ambrózfalvi Szlovák Nemzetiségi Önkormányzat Képviselő-testületének  …/2026. (IX......) SZNÖ határozatához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Horváthné Harkai Rita</dc:creator>
  <cp:lastModifiedBy>Dr. Bodnár Gréta</cp:lastModifiedBy>
  <dcterms:created xsi:type="dcterms:W3CDTF">2026-08-11T13:42:52Z</dcterms:created>
  <dcterms:modified xsi:type="dcterms:W3CDTF">2026-09-11T06:45:22Z</dcterms:modified>
</cp:coreProperties>
</file>